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3EE3003C-337F-4DA2-80BB-46A099E9359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EAA!$B$2:$G$41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<sst xmlns="http://schemas.openxmlformats.org/spreadsheetml/2006/main" count="32" uniqueCount="32">
  <si>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</si>
  <si>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</si>
  <si>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</si>
  <si>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</si>
  <si>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</si>
  <si>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</si>
  <si>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</si>
  <si>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</si>
  <si>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</si>
  <si>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</si>
  <si>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</si>
  <si>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</si>
  <si>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</si>
  <si>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</si>
  <si>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</si>
  <si>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</si>
  <si>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</si>
  <si>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</si>
  <si>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</si>
  <si>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</si>
  <si>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</si>
  <si>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</si>
  <si>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</si>
  <si>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</si>
  <si>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</si>
  <si>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</si>
  <si>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</si>
  <si>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</si>
  <si>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</si>
  <si>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</si>
  <si>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CAMARGO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</si>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</sst>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35</xdr:row>
      <xdr:rowOff>38101</xdr:rowOff>
    </xdr:from>
    <xdr:to>
      <xdr:col>2</xdr:col>
      <xdr:colOff>319087</xdr:colOff>
      <xdr:row>39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ADA289-4E61-4B62-8E6E-6D8D8C9072E8}"/>
            </a:ext>
          </a:extLst>
        </xdr:cNvPr>
        <xdr:cNvSpPr txBox="1"/>
      </xdr:nvSpPr>
      <xdr:spPr>
        <a:xfrm>
          <a:off x="495300" y="6486526"/>
          <a:ext cx="2757487" cy="666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GENARO SOLIS GONZALEZ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3</xdr:col>
      <xdr:colOff>552450</xdr:colOff>
      <xdr:row>35</xdr:row>
      <xdr:rowOff>38100</xdr:rowOff>
    </xdr:from>
    <xdr:to>
      <xdr:col>6</xdr:col>
      <xdr:colOff>538162</xdr:colOff>
      <xdr:row>39</xdr:row>
      <xdr:rowOff>95249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1D1059-4CE7-42E8-88C4-BD411C7935E1}"/>
            </a:ext>
          </a:extLst>
        </xdr:cNvPr>
        <xdr:cNvSpPr txBox="1"/>
      </xdr:nvSpPr>
      <xdr:spPr>
        <a:xfrm>
          <a:off x="4410075" y="6486525"/>
          <a:ext cx="2757487" cy="666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/>
            <a:t>C.P. LUIS ANGEL FUENTES HERNANDEZ</a:t>
          </a:r>
          <a:endParaRPr lang="es-MX" sz="1100" baseline="0"/>
        </a:p>
        <a:p>
          <a:pPr algn="ctr"/>
          <a:r>
            <a:rPr lang="es-MX" sz="1100" baseline="0"/>
            <a:t>DIRECTOR FINANCIERO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4"/>
  <sheetViews>
    <sheetView tabSelected="1" topLeftCell="A22" workbookViewId="0">
      <selection activeCell="G41" sqref="B2:G41"/>
    </sheetView>
  </sheetViews>
  <sheetFormatPr defaultColWidth="11.5703125" defaultRowHeight="12" x14ac:dyDescent="0.2"/>
  <cols>
    <col min="1" max="1" width="2.7109375" style="13" customWidth="1"/>
    <col min="2" max="2" width="41.28515625" style="13" customWidth="1"/>
    <col min="3" max="7" width="13.85546875" style="13" bestFit="1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270321689</v>
      </c>
      <c r="D8" s="7">
        <f>SUM(D10,D19)</f>
        <v>217696082</v>
      </c>
      <c r="E8" s="7">
        <f>SUM(E10,E19)</f>
        <v>206756542</v>
      </c>
      <c r="F8" s="7">
        <f>C8+D8-E8</f>
        <v>281261229</v>
      </c>
      <c r="G8" s="7">
        <f>F8-C8</f>
        <v>10939540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46737945</v>
      </c>
      <c r="D10" s="7">
        <f>SUM(D11:D17)</f>
        <v>200313726</v>
      </c>
      <c r="E10" s="7">
        <f>SUM(E11:E17)</f>
        <v>201708406</v>
      </c>
      <c r="F10" s="7">
        <f t="shared" ref="F10:F17" si="0">C10+D10-E10</f>
        <v>45343265</v>
      </c>
      <c r="G10" s="7">
        <f t="shared" ref="G10:G17" si="1">F10-C10</f>
        <v>-1394680</v>
      </c>
    </row>
    <row r="11" spans="2:7" x14ac:dyDescent="0.2">
      <c r="B11" s="3" t="s">
        <v>6</v>
      </c>
      <c r="C11" s="8">
        <v>23544491</v>
      </c>
      <c r="D11" s="8">
        <v>96732503</v>
      </c>
      <c r="E11" s="8">
        <v>98425290</v>
      </c>
      <c r="F11" s="12">
        <f t="shared" si="0"/>
        <v>21851704</v>
      </c>
      <c r="G11" s="12">
        <f t="shared" si="1"/>
        <v>-1692787</v>
      </c>
    </row>
    <row r="12" spans="2:7" x14ac:dyDescent="0.2">
      <c r="B12" s="3" t="s">
        <v>7</v>
      </c>
      <c r="C12" s="8">
        <v>15780929</v>
      </c>
      <c r="D12" s="8">
        <v>98244340</v>
      </c>
      <c r="E12" s="8">
        <v>97932581</v>
      </c>
      <c r="F12" s="12">
        <f t="shared" si="0"/>
        <v>16092688</v>
      </c>
      <c r="G12" s="12">
        <f t="shared" si="1"/>
        <v>311759</v>
      </c>
    </row>
    <row r="13" spans="2:7" x14ac:dyDescent="0.2">
      <c r="B13" s="3" t="s">
        <v>8</v>
      </c>
      <c r="C13" s="8">
        <v>77817</v>
      </c>
      <c r="D13" s="8">
        <v>747644</v>
      </c>
      <c r="E13" s="8">
        <v>747645</v>
      </c>
      <c r="F13" s="12">
        <f t="shared" si="0"/>
        <v>77816</v>
      </c>
      <c r="G13" s="12">
        <f t="shared" si="1"/>
        <v>-1</v>
      </c>
    </row>
    <row r="14" spans="2:7" x14ac:dyDescent="0.2">
      <c r="B14" s="3" t="s">
        <v>9</v>
      </c>
      <c r="C14" s="8">
        <v>1</v>
      </c>
      <c r="D14" s="8">
        <v>0</v>
      </c>
      <c r="E14" s="8">
        <v>0</v>
      </c>
      <c r="F14" s="12">
        <f t="shared" si="0"/>
        <v>1</v>
      </c>
      <c r="G14" s="12">
        <f t="shared" si="1"/>
        <v>0</v>
      </c>
    </row>
    <row r="15" spans="2:7" x14ac:dyDescent="0.2">
      <c r="B15" s="3" t="s">
        <v>10</v>
      </c>
      <c r="C15" s="8">
        <v>7314778</v>
      </c>
      <c r="D15" s="8">
        <v>4589239</v>
      </c>
      <c r="E15" s="8">
        <v>4602890</v>
      </c>
      <c r="F15" s="12">
        <f t="shared" si="0"/>
        <v>7301127</v>
      </c>
      <c r="G15" s="12">
        <f t="shared" si="1"/>
        <v>-13651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19929</v>
      </c>
      <c r="D17" s="8">
        <v>0</v>
      </c>
      <c r="E17" s="8">
        <v>0</v>
      </c>
      <c r="F17" s="12">
        <f t="shared" si="0"/>
        <v>19929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223583744</v>
      </c>
      <c r="D19" s="7">
        <f>SUM(D20:D28)</f>
        <v>17382356</v>
      </c>
      <c r="E19" s="7">
        <f>SUM(E20:E28)</f>
        <v>5048136</v>
      </c>
      <c r="F19" s="7">
        <f t="shared" ref="F19:F28" si="2">C19+D19-E19</f>
        <v>235917964</v>
      </c>
      <c r="G19" s="7">
        <f t="shared" ref="G19:G28" si="3">F19-C19</f>
        <v>12334220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209685122</v>
      </c>
      <c r="D22" s="8">
        <v>10635431</v>
      </c>
      <c r="E22" s="8">
        <v>2571093</v>
      </c>
      <c r="F22" s="12">
        <f t="shared" si="2"/>
        <v>217749460</v>
      </c>
      <c r="G22" s="12">
        <f t="shared" si="3"/>
        <v>8064338</v>
      </c>
    </row>
    <row r="23" spans="1:7" x14ac:dyDescent="0.2">
      <c r="B23" s="3" t="s">
        <v>18</v>
      </c>
      <c r="C23" s="8">
        <v>26335908</v>
      </c>
      <c r="D23" s="8">
        <v>6627766</v>
      </c>
      <c r="E23" s="8">
        <v>0</v>
      </c>
      <c r="F23" s="12">
        <f t="shared" si="2"/>
        <v>32963674</v>
      </c>
      <c r="G23" s="12">
        <f t="shared" si="3"/>
        <v>6627766</v>
      </c>
    </row>
    <row r="24" spans="1:7" x14ac:dyDescent="0.2">
      <c r="B24" s="3" t="s">
        <v>19</v>
      </c>
      <c r="C24" s="8">
        <v>631649</v>
      </c>
      <c r="D24" s="8">
        <v>25450</v>
      </c>
      <c r="E24" s="8">
        <v>0</v>
      </c>
      <c r="F24" s="12">
        <f t="shared" si="2"/>
        <v>657099</v>
      </c>
      <c r="G24" s="12">
        <f t="shared" si="3"/>
        <v>25450</v>
      </c>
    </row>
    <row r="25" spans="1:7" ht="24" x14ac:dyDescent="0.2">
      <c r="B25" s="3" t="s">
        <v>20</v>
      </c>
      <c r="C25" s="8">
        <v>-13068935</v>
      </c>
      <c r="D25" s="8">
        <v>93709</v>
      </c>
      <c r="E25" s="8">
        <v>2477043</v>
      </c>
      <c r="F25" s="12">
        <f t="shared" si="2"/>
        <v>-15452269</v>
      </c>
      <c r="G25" s="12">
        <f t="shared" si="3"/>
        <v>-2383334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42" right="0.25" top="0.54" bottom="0.42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2025-01-24T16:22:52Z</cp:lastPrinted>
  <dcterms:created xsi:type="dcterms:W3CDTF">2019-12-03T19:14:48Z</dcterms:created>
  <dcterms:modified xsi:type="dcterms:W3CDTF">2025-01-24T16:22:53Z</dcterms:modified>
</cp:coreProperties>
</file>